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I33" i="2"/>
  <c r="J33" i="2"/>
  <c r="K33" i="2"/>
  <c r="E23" i="2"/>
  <c r="F23" i="2"/>
  <c r="G23" i="2"/>
  <c r="H23" i="2"/>
  <c r="I23" i="2"/>
  <c r="J23" i="2"/>
  <c r="K23" i="2"/>
  <c r="E17" i="2"/>
  <c r="F17" i="2"/>
  <c r="G17" i="2"/>
  <c r="H17" i="2"/>
  <c r="I17" i="2"/>
  <c r="J17" i="2"/>
  <c r="K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<sst xmlns="http://schemas.openxmlformats.org/spreadsheetml/2006/main" count="97" uniqueCount="97">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</sst>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CEBERINA ZARZUELA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 (INTERINA)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zoomScale="120" zoomScaleNormal="120" workbookViewId="0">
      <selection activeCell="H22" sqref="H22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2099583868</v>
      </c>
      <c r="D17" s="12">
        <f>SUM(D18:D22)</f>
        <v>87373021.660000011</v>
      </c>
      <c r="E17" s="12">
        <f t="shared" ref="E17:K17" si="0">+E18+E19+E20+E21+E22</f>
        <v>108875473.73999999</v>
      </c>
      <c r="F17" s="12">
        <f t="shared" si="0"/>
        <v>198575350.36000001</v>
      </c>
      <c r="G17" s="12">
        <f t="shared" si="0"/>
        <v>121484044.26000001</v>
      </c>
      <c r="H17" s="12">
        <f t="shared" si="0"/>
        <v>197810848.54999998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714118738.56999993</v>
      </c>
    </row>
    <row r="18" spans="1:16" x14ac:dyDescent="0.25">
      <c r="A18" s="5" t="s">
        <v>2</v>
      </c>
      <c r="B18" s="48">
        <v>1818525212</v>
      </c>
      <c r="C18" s="48">
        <v>1456725212</v>
      </c>
      <c r="D18" s="44">
        <v>69028955.870000005</v>
      </c>
      <c r="E18" s="13">
        <v>87828516.700000003</v>
      </c>
      <c r="F18" s="13">
        <v>166672563.08000001</v>
      </c>
      <c r="G18" s="31">
        <v>97396431.109999999</v>
      </c>
      <c r="H18" s="32">
        <v>120114603.64</v>
      </c>
      <c r="I18" s="33"/>
      <c r="J18" s="16"/>
      <c r="K18" s="16"/>
      <c r="L18" s="34"/>
      <c r="M18" s="13"/>
      <c r="N18" s="13"/>
      <c r="O18" s="13"/>
      <c r="P18" s="26">
        <f t="shared" ref="P18:P81" si="2">SUM(D18:O18)</f>
        <v>541041070.39999998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>
        <v>8632845.1600000001</v>
      </c>
      <c r="F19" s="13">
        <v>8717762.5</v>
      </c>
      <c r="G19" s="31">
        <v>10196316.73</v>
      </c>
      <c r="H19" s="32">
        <v>60074388.18</v>
      </c>
      <c r="I19" s="33"/>
      <c r="J19" s="16"/>
      <c r="K19" s="16"/>
      <c r="L19" s="34"/>
      <c r="M19" s="13"/>
      <c r="N19" s="13"/>
      <c r="O19" s="13"/>
      <c r="P19" s="26">
        <f t="shared" si="2"/>
        <v>95519679.5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/>
      <c r="J20" s="13"/>
      <c r="K20" s="16"/>
      <c r="L20" s="13"/>
      <c r="M20" s="13"/>
      <c r="N20" s="13"/>
      <c r="O20" s="13"/>
      <c r="P20" s="26">
        <f t="shared" si="2"/>
        <v>0</v>
      </c>
    </row>
    <row r="21" spans="1:16" x14ac:dyDescent="0.25">
      <c r="A21" s="5" t="s">
        <v>5</v>
      </c>
      <c r="B21" s="16">
        <v>60821445</v>
      </c>
      <c r="C21" s="16">
        <v>60821445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>
        <v>12414111.880000001</v>
      </c>
      <c r="F22" s="13">
        <v>23185024.780000001</v>
      </c>
      <c r="G22" s="31">
        <v>13891296.42</v>
      </c>
      <c r="H22" s="32">
        <v>17621856.73</v>
      </c>
      <c r="I22" s="33"/>
      <c r="J22" s="16"/>
      <c r="K22" s="16"/>
      <c r="L22" s="34"/>
      <c r="M22" s="13"/>
      <c r="N22" s="13"/>
      <c r="O22" s="13"/>
      <c r="P22" s="26">
        <f t="shared" si="2"/>
        <v>77557988.670000002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1017145635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32011786.289999999</v>
      </c>
      <c r="G23" s="15">
        <f t="shared" si="3"/>
        <v>70031306.379999995</v>
      </c>
      <c r="H23" s="15">
        <f t="shared" si="3"/>
        <v>41298942.230000004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170372028.48000002</v>
      </c>
    </row>
    <row r="24" spans="1:16" x14ac:dyDescent="0.25">
      <c r="A24" s="5" t="s">
        <v>8</v>
      </c>
      <c r="B24" s="48">
        <v>69774482</v>
      </c>
      <c r="C24" s="48">
        <v>78374482</v>
      </c>
      <c r="D24" s="44">
        <v>4545328.9800000004</v>
      </c>
      <c r="E24" s="13">
        <v>6061528.4000000004</v>
      </c>
      <c r="F24" s="13">
        <v>5866214.9699999997</v>
      </c>
      <c r="G24" s="31">
        <v>7402410.29</v>
      </c>
      <c r="H24" s="32">
        <v>6417158.6200000001</v>
      </c>
      <c r="I24" s="33"/>
      <c r="J24" s="16"/>
      <c r="K24" s="33"/>
      <c r="L24" s="34"/>
      <c r="M24" s="13"/>
      <c r="N24" s="13"/>
      <c r="O24" s="13"/>
      <c r="P24" s="26">
        <f t="shared" si="2"/>
        <v>30292641.260000002</v>
      </c>
    </row>
    <row r="25" spans="1:16" x14ac:dyDescent="0.25">
      <c r="A25" s="5" t="s">
        <v>9</v>
      </c>
      <c r="B25" s="48">
        <v>110838695</v>
      </c>
      <c r="C25" s="48">
        <v>132868695</v>
      </c>
      <c r="D25" s="31"/>
      <c r="E25" s="31">
        <v>70800</v>
      </c>
      <c r="F25" s="32">
        <v>10153664</v>
      </c>
      <c r="G25" s="31">
        <v>5565470</v>
      </c>
      <c r="H25" s="32">
        <v>1953388.84</v>
      </c>
      <c r="I25" s="33"/>
      <c r="J25" s="16"/>
      <c r="K25" s="33"/>
      <c r="L25" s="34"/>
      <c r="M25" s="13"/>
      <c r="N25" s="13"/>
      <c r="O25" s="13"/>
      <c r="P25" s="26">
        <f t="shared" si="2"/>
        <v>17743322.84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>
        <v>2573555.25</v>
      </c>
      <c r="G26" s="31"/>
      <c r="H26" s="32">
        <v>4342405.9800000004</v>
      </c>
      <c r="I26" s="33"/>
      <c r="J26" s="16"/>
      <c r="K26" s="33"/>
      <c r="L26" s="34"/>
      <c r="M26" s="13"/>
      <c r="N26" s="13"/>
      <c r="O26" s="13"/>
      <c r="P26" s="26">
        <f t="shared" si="2"/>
        <v>6915961.2300000004</v>
      </c>
    </row>
    <row r="27" spans="1:16" x14ac:dyDescent="0.25">
      <c r="A27" s="5" t="s">
        <v>11</v>
      </c>
      <c r="B27" s="48">
        <v>99711712</v>
      </c>
      <c r="C27" s="48">
        <v>16711712</v>
      </c>
      <c r="D27" s="31"/>
      <c r="E27" s="31"/>
      <c r="F27" s="31"/>
      <c r="G27" s="31"/>
      <c r="H27" s="32"/>
      <c r="I27" s="33"/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186839822</v>
      </c>
      <c r="D28" s="45">
        <v>135000</v>
      </c>
      <c r="E28" s="13">
        <v>1618539</v>
      </c>
      <c r="F28" s="13">
        <v>2064670.73</v>
      </c>
      <c r="G28" s="31">
        <v>6914232.5700000003</v>
      </c>
      <c r="H28" s="32">
        <v>3889274.01</v>
      </c>
      <c r="I28" s="33"/>
      <c r="J28" s="16"/>
      <c r="K28" s="33"/>
      <c r="L28" s="34"/>
      <c r="M28" s="13"/>
      <c r="N28" s="13"/>
      <c r="O28" s="13"/>
      <c r="P28" s="26">
        <f t="shared" si="2"/>
        <v>14621716.310000001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>
        <v>1852481.5</v>
      </c>
      <c r="G29" s="35">
        <v>23106260.620000001</v>
      </c>
      <c r="H29" s="36">
        <v>4648603.63</v>
      </c>
      <c r="I29" s="33"/>
      <c r="J29" s="16"/>
      <c r="K29" s="33"/>
      <c r="L29" s="34"/>
      <c r="M29" s="13"/>
      <c r="N29" s="13"/>
      <c r="O29" s="13"/>
      <c r="P29" s="26">
        <f t="shared" si="2"/>
        <v>31691657.890000001</v>
      </c>
    </row>
    <row r="30" spans="1:16" x14ac:dyDescent="0.25">
      <c r="A30" s="5" t="s">
        <v>14</v>
      </c>
      <c r="B30" s="48">
        <v>93358834</v>
      </c>
      <c r="C30" s="48">
        <v>127658834</v>
      </c>
      <c r="D30" s="31"/>
      <c r="E30" s="35">
        <v>598323.03</v>
      </c>
      <c r="F30" s="35">
        <v>2286038.04</v>
      </c>
      <c r="G30" s="35">
        <v>1456395.39</v>
      </c>
      <c r="H30" s="36">
        <v>7192220.4100000001</v>
      </c>
      <c r="I30" s="33"/>
      <c r="J30" s="16"/>
      <c r="K30" s="33"/>
      <c r="L30" s="13"/>
      <c r="M30" s="13"/>
      <c r="N30" s="13"/>
      <c r="O30" s="13"/>
      <c r="P30" s="26">
        <f t="shared" si="2"/>
        <v>11532976.870000001</v>
      </c>
    </row>
    <row r="31" spans="1:16" x14ac:dyDescent="0.25">
      <c r="A31" s="5" t="s">
        <v>15</v>
      </c>
      <c r="B31" s="48">
        <v>502421726</v>
      </c>
      <c r="C31" s="48">
        <v>273108726</v>
      </c>
      <c r="D31" s="44">
        <v>7548271.2800000003</v>
      </c>
      <c r="E31" s="13">
        <v>3545590.97</v>
      </c>
      <c r="F31" s="35">
        <v>5341154.3</v>
      </c>
      <c r="G31" s="35">
        <v>9552886.9000000004</v>
      </c>
      <c r="H31" s="36">
        <v>6727189.04</v>
      </c>
      <c r="I31" s="33"/>
      <c r="J31" s="16"/>
      <c r="K31" s="33"/>
      <c r="L31" s="34"/>
      <c r="M31" s="13"/>
      <c r="N31" s="13"/>
      <c r="O31" s="13"/>
      <c r="P31" s="26">
        <f t="shared" si="2"/>
        <v>32715092.490000002</v>
      </c>
    </row>
    <row r="32" spans="1:16" x14ac:dyDescent="0.25">
      <c r="A32" s="5" t="s">
        <v>16</v>
      </c>
      <c r="B32" s="48">
        <v>73135882</v>
      </c>
      <c r="C32" s="48">
        <v>109375882</v>
      </c>
      <c r="D32" s="37"/>
      <c r="E32" s="35">
        <v>822299.78</v>
      </c>
      <c r="F32" s="35">
        <v>1874007.5</v>
      </c>
      <c r="G32" s="35">
        <v>16033650.609999999</v>
      </c>
      <c r="H32" s="36">
        <v>6128701.7000000002</v>
      </c>
      <c r="I32" s="33"/>
      <c r="J32" s="16"/>
      <c r="K32" s="33"/>
      <c r="L32" s="34"/>
      <c r="M32" s="13"/>
      <c r="N32" s="13"/>
      <c r="O32" s="13"/>
      <c r="P32" s="26">
        <f t="shared" si="2"/>
        <v>24858659.59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293266201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15745903.359999999</v>
      </c>
      <c r="G33" s="15">
        <f t="shared" si="4"/>
        <v>17619157.640000001</v>
      </c>
      <c r="H33" s="15">
        <f t="shared" si="4"/>
        <v>37682261.75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73377042.50999999</v>
      </c>
    </row>
    <row r="34" spans="1:16" x14ac:dyDescent="0.25">
      <c r="A34" s="5" t="s">
        <v>18</v>
      </c>
      <c r="B34" s="48">
        <v>4100467</v>
      </c>
      <c r="C34" s="48">
        <v>35700467</v>
      </c>
      <c r="D34" s="31"/>
      <c r="E34" s="35"/>
      <c r="F34" s="36">
        <v>801994.79</v>
      </c>
      <c r="G34" s="35">
        <v>3501352.88</v>
      </c>
      <c r="H34" s="36">
        <v>5015872.63</v>
      </c>
      <c r="I34" s="33"/>
      <c r="J34" s="16"/>
      <c r="K34" s="33"/>
      <c r="L34" s="34"/>
      <c r="M34" s="13"/>
      <c r="N34" s="13"/>
      <c r="O34" s="13"/>
      <c r="P34" s="26">
        <f t="shared" si="2"/>
        <v>9319220.3000000007</v>
      </c>
    </row>
    <row r="35" spans="1:16" x14ac:dyDescent="0.25">
      <c r="A35" s="5" t="s">
        <v>19</v>
      </c>
      <c r="B35" s="48">
        <v>12949000</v>
      </c>
      <c r="C35" s="48">
        <v>27205000</v>
      </c>
      <c r="D35" s="37"/>
      <c r="E35" s="35">
        <v>849305</v>
      </c>
      <c r="F35" s="35">
        <v>4176119.69</v>
      </c>
      <c r="G35" s="35">
        <v>717088.36</v>
      </c>
      <c r="H35" s="35">
        <v>4566765.2</v>
      </c>
      <c r="I35" s="33"/>
      <c r="J35" s="16"/>
      <c r="K35" s="33"/>
      <c r="L35" s="13"/>
      <c r="M35" s="13"/>
      <c r="N35" s="13"/>
      <c r="O35" s="13"/>
      <c r="P35" s="26">
        <f t="shared" si="2"/>
        <v>10309278.25</v>
      </c>
    </row>
    <row r="36" spans="1:16" x14ac:dyDescent="0.25">
      <c r="A36" s="5" t="s">
        <v>20</v>
      </c>
      <c r="B36" s="13">
        <v>11515890</v>
      </c>
      <c r="C36" s="13">
        <v>12415890</v>
      </c>
      <c r="D36" s="37"/>
      <c r="E36" s="35">
        <v>180363</v>
      </c>
      <c r="F36" s="35">
        <v>1969581</v>
      </c>
      <c r="G36" s="35">
        <v>1093820</v>
      </c>
      <c r="H36" s="35">
        <v>20650</v>
      </c>
      <c r="I36" s="33"/>
      <c r="J36" s="16"/>
      <c r="K36" s="33"/>
      <c r="L36" s="34"/>
      <c r="M36" s="13"/>
      <c r="N36" s="13"/>
      <c r="O36" s="13"/>
      <c r="P36" s="26">
        <f t="shared" si="2"/>
        <v>3264414</v>
      </c>
    </row>
    <row r="37" spans="1:16" x14ac:dyDescent="0.25">
      <c r="A37" s="5" t="s">
        <v>21</v>
      </c>
      <c r="B37" s="48">
        <v>0</v>
      </c>
      <c r="C37" s="48">
        <v>100000</v>
      </c>
      <c r="D37" s="37"/>
      <c r="E37" s="35"/>
      <c r="F37" s="35"/>
      <c r="G37" s="35"/>
      <c r="H37" s="35"/>
      <c r="I37" s="33"/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13791676</v>
      </c>
      <c r="D38" s="37"/>
      <c r="E38" s="35"/>
      <c r="F38" s="35">
        <v>1555830</v>
      </c>
      <c r="G38" s="35"/>
      <c r="H38" s="35"/>
      <c r="I38" s="33"/>
      <c r="J38" s="16"/>
      <c r="K38" s="33"/>
      <c r="L38" s="13"/>
      <c r="M38" s="13"/>
      <c r="N38" s="13"/>
      <c r="O38" s="13"/>
      <c r="P38" s="26">
        <f t="shared" si="2"/>
        <v>1555830</v>
      </c>
    </row>
    <row r="39" spans="1:16" x14ac:dyDescent="0.25">
      <c r="A39" s="5" t="s">
        <v>23</v>
      </c>
      <c r="B39" s="48">
        <v>1729401</v>
      </c>
      <c r="C39" s="48">
        <v>5829401</v>
      </c>
      <c r="D39" s="37"/>
      <c r="E39" s="35"/>
      <c r="F39" s="35">
        <v>156445.35999999999</v>
      </c>
      <c r="G39" s="35">
        <v>38807.9</v>
      </c>
      <c r="H39" s="35">
        <v>676842.42</v>
      </c>
      <c r="I39" s="33"/>
      <c r="J39" s="16"/>
      <c r="K39" s="33"/>
      <c r="L39" s="34"/>
      <c r="M39" s="13"/>
      <c r="N39" s="13"/>
      <c r="O39" s="13"/>
      <c r="P39" s="26">
        <f t="shared" si="2"/>
        <v>872095.68</v>
      </c>
    </row>
    <row r="40" spans="1:16" x14ac:dyDescent="0.25">
      <c r="A40" s="5" t="s">
        <v>24</v>
      </c>
      <c r="B40" s="48">
        <v>70939690</v>
      </c>
      <c r="C40" s="48">
        <v>71539690</v>
      </c>
      <c r="D40" s="31"/>
      <c r="E40" s="31">
        <v>12580</v>
      </c>
      <c r="F40" s="13">
        <v>952631.7</v>
      </c>
      <c r="G40" s="31">
        <v>98281.7</v>
      </c>
      <c r="H40" s="31">
        <v>491902.22</v>
      </c>
      <c r="I40" s="38"/>
      <c r="J40" s="16"/>
      <c r="K40" s="38"/>
      <c r="L40" s="34"/>
      <c r="M40" s="13"/>
      <c r="N40" s="13"/>
      <c r="O40" s="13"/>
      <c r="P40" s="26">
        <f t="shared" si="2"/>
        <v>1555395.6199999999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33"/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126684077</v>
      </c>
      <c r="D42" s="37"/>
      <c r="E42" s="35">
        <v>1287471.76</v>
      </c>
      <c r="F42" s="36">
        <v>6133300.8200000003</v>
      </c>
      <c r="G42" s="35">
        <v>12169806.800000001</v>
      </c>
      <c r="H42" s="35">
        <v>26910229.280000001</v>
      </c>
      <c r="I42" s="33"/>
      <c r="J42" s="16"/>
      <c r="K42" s="33"/>
      <c r="L42" s="34"/>
      <c r="M42" s="13"/>
      <c r="N42" s="13"/>
      <c r="O42" s="13"/>
      <c r="P42" s="26">
        <f t="shared" si="2"/>
        <v>46500808.660000004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16380208337.5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1361841563.75</v>
      </c>
      <c r="G43" s="15">
        <f t="shared" si="5"/>
        <v>1279302462.6199999</v>
      </c>
      <c r="H43" s="15">
        <f t="shared" si="5"/>
        <v>1336064382.9100001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6507562350.5599995</v>
      </c>
    </row>
    <row r="44" spans="1:16" x14ac:dyDescent="0.25">
      <c r="A44" s="5" t="s">
        <v>28</v>
      </c>
      <c r="B44" s="48"/>
      <c r="C44" s="48">
        <v>4200000</v>
      </c>
      <c r="D44" s="31"/>
      <c r="E44" s="31"/>
      <c r="F44" s="13">
        <v>1000000</v>
      </c>
      <c r="G44" s="31">
        <v>170000</v>
      </c>
      <c r="H44" s="31">
        <v>1374000</v>
      </c>
      <c r="I44" s="38"/>
      <c r="J44" s="39"/>
      <c r="K44" s="38"/>
      <c r="L44" s="34"/>
      <c r="M44" s="13"/>
      <c r="N44" s="13"/>
      <c r="O44" s="13"/>
      <c r="P44" s="26">
        <f t="shared" si="2"/>
        <v>2544000</v>
      </c>
    </row>
    <row r="45" spans="1:16" x14ac:dyDescent="0.25">
      <c r="A45" s="5" t="s">
        <v>29</v>
      </c>
      <c r="B45" s="48">
        <v>1107517388</v>
      </c>
      <c r="C45" s="48">
        <v>1107517388</v>
      </c>
      <c r="D45" s="44">
        <v>92293115</v>
      </c>
      <c r="E45" s="31">
        <v>92293115</v>
      </c>
      <c r="F45" s="31">
        <v>92293115</v>
      </c>
      <c r="G45" s="31">
        <v>92293115</v>
      </c>
      <c r="H45" s="31">
        <v>92293115</v>
      </c>
      <c r="I45" s="36"/>
      <c r="J45" s="35"/>
      <c r="K45" s="38"/>
      <c r="L45" s="13"/>
      <c r="M45" s="13"/>
      <c r="N45" s="13"/>
      <c r="O45" s="13"/>
      <c r="P45" s="26">
        <f t="shared" si="2"/>
        <v>461465575</v>
      </c>
    </row>
    <row r="46" spans="1:16" x14ac:dyDescent="0.25">
      <c r="A46" s="5" t="s">
        <v>30</v>
      </c>
      <c r="B46" s="25">
        <v>13206050527</v>
      </c>
      <c r="C46" s="16">
        <v>14687470286.5</v>
      </c>
      <c r="D46" s="44">
        <v>1100102913</v>
      </c>
      <c r="E46" s="13">
        <v>1154422799.9400001</v>
      </c>
      <c r="F46" s="13">
        <v>1220018149.72</v>
      </c>
      <c r="G46" s="35">
        <v>1140357893</v>
      </c>
      <c r="H46" s="35">
        <v>1195707479.9400001</v>
      </c>
      <c r="I46" s="33"/>
      <c r="J46" s="16"/>
      <c r="K46" s="33"/>
      <c r="L46" s="34"/>
      <c r="M46" s="13"/>
      <c r="N46" s="13"/>
      <c r="O46" s="13"/>
      <c r="P46" s="26">
        <f t="shared" si="2"/>
        <v>5810609235.6000004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5400000</v>
      </c>
      <c r="D50" s="31"/>
      <c r="E50" s="35">
        <v>99600.17</v>
      </c>
      <c r="F50" s="31"/>
      <c r="G50" s="31"/>
      <c r="H50" s="35"/>
      <c r="I50" s="33"/>
      <c r="J50" s="33"/>
      <c r="K50" s="33"/>
      <c r="L50" s="13"/>
      <c r="M50" s="13"/>
      <c r="N50" s="13"/>
      <c r="O50" s="13"/>
      <c r="P50" s="26">
        <f t="shared" si="2"/>
        <v>99600.17</v>
      </c>
    </row>
    <row r="51" spans="1:16" x14ac:dyDescent="0.25">
      <c r="A51" s="5" t="s">
        <v>35</v>
      </c>
      <c r="B51" s="48">
        <v>576007460</v>
      </c>
      <c r="C51" s="48">
        <v>575620663</v>
      </c>
      <c r="D51" s="44">
        <v>42777172.770000003</v>
      </c>
      <c r="E51" s="13">
        <v>48365225.399999999</v>
      </c>
      <c r="F51" s="13">
        <v>48530299.030000001</v>
      </c>
      <c r="G51" s="35">
        <v>46481454.619999997</v>
      </c>
      <c r="H51" s="35">
        <v>46689787.969999999</v>
      </c>
      <c r="I51" s="33"/>
      <c r="J51" s="13"/>
      <c r="K51" s="33"/>
      <c r="L51" s="34"/>
      <c r="M51" s="13"/>
      <c r="N51" s="13"/>
      <c r="O51" s="13"/>
      <c r="P51" s="26">
        <f t="shared" si="2"/>
        <v>232843939.78999999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7649067381.5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777423140</v>
      </c>
      <c r="G52" s="15">
        <f t="shared" si="6"/>
        <v>627421629</v>
      </c>
      <c r="H52" s="15">
        <f t="shared" si="6"/>
        <v>627808425.82000005</v>
      </c>
      <c r="I52" s="15">
        <f t="shared" si="6"/>
        <v>0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3367242028.8200002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7648680584.5</v>
      </c>
      <c r="D55" s="44">
        <v>667294417</v>
      </c>
      <c r="E55" s="13">
        <v>667294417</v>
      </c>
      <c r="F55" s="13">
        <v>777423140</v>
      </c>
      <c r="G55" s="35">
        <v>627421629</v>
      </c>
      <c r="H55" s="35">
        <v>627421629</v>
      </c>
      <c r="I55" s="40"/>
      <c r="J55" s="13"/>
      <c r="K55" s="40"/>
      <c r="L55" s="34"/>
      <c r="M55" s="13"/>
      <c r="N55" s="13"/>
      <c r="O55" s="13"/>
      <c r="P55" s="26">
        <f t="shared" si="2"/>
        <v>3366855232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386797</v>
      </c>
      <c r="D58" s="13"/>
      <c r="E58" s="13"/>
      <c r="F58" s="13"/>
      <c r="G58" s="13"/>
      <c r="H58" s="13">
        <v>386796.82</v>
      </c>
      <c r="I58" s="13"/>
      <c r="J58" s="13"/>
      <c r="K58" s="13"/>
      <c r="L58" s="13"/>
      <c r="M58" s="13"/>
      <c r="N58" s="13"/>
      <c r="O58" s="13"/>
      <c r="P58" s="26">
        <f t="shared" si="2"/>
        <v>386796.82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340844088</v>
      </c>
      <c r="D59" s="15">
        <f>+D60+D61+D62+D63+D64+D65</f>
        <v>0</v>
      </c>
      <c r="E59" s="15">
        <f t="shared" ref="E59:K59" si="7">+E60+E61+E62+E63+E64+E65</f>
        <v>901606.05</v>
      </c>
      <c r="F59" s="15">
        <f t="shared" si="7"/>
        <v>6666396.3600000003</v>
      </c>
      <c r="G59" s="15">
        <f t="shared" si="7"/>
        <v>2299483.2999999998</v>
      </c>
      <c r="H59" s="15">
        <f t="shared" si="7"/>
        <v>3209526.08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13077011.790000001</v>
      </c>
    </row>
    <row r="60" spans="1:16" x14ac:dyDescent="0.25">
      <c r="A60" s="5" t="s">
        <v>44</v>
      </c>
      <c r="B60" s="48">
        <v>110091845</v>
      </c>
      <c r="C60" s="48">
        <v>101891845</v>
      </c>
      <c r="D60" s="37"/>
      <c r="E60" s="35">
        <v>821826.05</v>
      </c>
      <c r="F60" s="36">
        <v>4855155.3600000003</v>
      </c>
      <c r="G60" s="35">
        <v>2083683.8</v>
      </c>
      <c r="H60" s="35">
        <v>1535465.98</v>
      </c>
      <c r="I60" s="33"/>
      <c r="J60" s="13"/>
      <c r="K60" s="33"/>
      <c r="L60" s="16"/>
      <c r="M60" s="13"/>
      <c r="N60" s="13"/>
      <c r="O60" s="13"/>
      <c r="P60" s="26">
        <f t="shared" si="2"/>
        <v>9296131.1899999995</v>
      </c>
    </row>
    <row r="61" spans="1:16" x14ac:dyDescent="0.25">
      <c r="A61" s="5" t="s">
        <v>45</v>
      </c>
      <c r="B61" s="48">
        <v>42255795</v>
      </c>
      <c r="C61" s="48">
        <v>33255795</v>
      </c>
      <c r="D61" s="37"/>
      <c r="E61" s="35">
        <v>79780</v>
      </c>
      <c r="F61" s="35">
        <v>710950</v>
      </c>
      <c r="G61" s="35">
        <v>-348904.5</v>
      </c>
      <c r="H61" s="35">
        <v>185260</v>
      </c>
      <c r="I61" s="35"/>
      <c r="J61" s="13"/>
      <c r="K61" s="33"/>
      <c r="L61" s="16"/>
      <c r="M61" s="13"/>
      <c r="N61" s="13"/>
      <c r="O61" s="13"/>
      <c r="P61" s="26">
        <f t="shared" si="2"/>
        <v>627085.5</v>
      </c>
    </row>
    <row r="62" spans="1:16" x14ac:dyDescent="0.25">
      <c r="A62" s="5" t="s">
        <v>46</v>
      </c>
      <c r="B62" s="25">
        <v>0</v>
      </c>
      <c r="C62" s="25">
        <v>1700000</v>
      </c>
      <c r="D62" s="37"/>
      <c r="E62" s="35"/>
      <c r="F62" s="35"/>
      <c r="G62" s="35"/>
      <c r="H62" s="35">
        <v>1092320.1000000001</v>
      </c>
      <c r="I62" s="31"/>
      <c r="J62" s="13"/>
      <c r="K62" s="33"/>
      <c r="L62" s="16"/>
      <c r="M62" s="13"/>
      <c r="N62" s="13"/>
      <c r="O62" s="13"/>
      <c r="P62" s="26">
        <f t="shared" si="2"/>
        <v>1092320.1000000001</v>
      </c>
    </row>
    <row r="63" spans="1:16" x14ac:dyDescent="0.25">
      <c r="A63" s="5" t="s">
        <v>47</v>
      </c>
      <c r="B63" s="48">
        <v>102092800</v>
      </c>
      <c r="C63" s="48">
        <v>102492800</v>
      </c>
      <c r="D63" s="37"/>
      <c r="E63" s="35"/>
      <c r="F63" s="35"/>
      <c r="G63" s="35">
        <v>300384</v>
      </c>
      <c r="H63" s="35"/>
      <c r="I63" s="33"/>
      <c r="J63" s="13"/>
      <c r="K63" s="33"/>
      <c r="L63" s="16"/>
      <c r="M63" s="13"/>
      <c r="N63" s="13"/>
      <c r="O63" s="13"/>
      <c r="P63" s="26">
        <f t="shared" si="2"/>
        <v>300384</v>
      </c>
    </row>
    <row r="64" spans="1:16" x14ac:dyDescent="0.25">
      <c r="A64" s="5" t="s">
        <v>48</v>
      </c>
      <c r="B64" s="48">
        <v>7214302</v>
      </c>
      <c r="C64" s="48">
        <v>30814302</v>
      </c>
      <c r="D64" s="37"/>
      <c r="E64" s="35"/>
      <c r="F64" s="35">
        <v>1100291</v>
      </c>
      <c r="G64" s="35">
        <v>264320</v>
      </c>
      <c r="H64" s="35">
        <v>396480</v>
      </c>
      <c r="I64" s="33"/>
      <c r="J64" s="16"/>
      <c r="K64" s="16"/>
      <c r="L64" s="34"/>
      <c r="M64" s="13"/>
      <c r="N64" s="13"/>
      <c r="O64" s="13"/>
      <c r="P64" s="26">
        <f t="shared" si="2"/>
        <v>1761091</v>
      </c>
    </row>
    <row r="65" spans="1:16" x14ac:dyDescent="0.25">
      <c r="A65" s="5" t="s">
        <v>49</v>
      </c>
      <c r="B65" s="48">
        <v>0</v>
      </c>
      <c r="C65" s="48">
        <v>900000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69256846</v>
      </c>
      <c r="D67" s="13"/>
      <c r="E67" s="16"/>
      <c r="F67" s="13"/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232500</v>
      </c>
      <c r="C68" s="16">
        <v>532500</v>
      </c>
      <c r="D68" s="13"/>
      <c r="E68" s="13"/>
      <c r="F68" s="13"/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500000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500000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27780615511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2392264140.1200004</v>
      </c>
      <c r="G90" s="20">
        <f t="shared" si="11"/>
        <v>2118158083.2</v>
      </c>
      <c r="H90" s="20">
        <f t="shared" si="11"/>
        <v>2243874387.3400002</v>
      </c>
      <c r="I90" s="20">
        <f t="shared" si="11"/>
        <v>0</v>
      </c>
      <c r="J90" s="20">
        <f t="shared" si="11"/>
        <v>0</v>
      </c>
      <c r="K90" s="20">
        <f t="shared" si="11"/>
        <v>0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10845749200.730001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2023-06-01T20:09:24Z</cp:lastPrinted>
  <dcterms:created xsi:type="dcterms:W3CDTF">2021-07-29T18:58:50Z</dcterms:created>
  <dcterms:modified xsi:type="dcterms:W3CDTF">2023-06-01T20:11:29Z</dcterms:modified>
</cp:coreProperties>
</file>